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<sst xmlns="http://schemas.openxmlformats.org/spreadsheetml/2006/main" count="206" uniqueCount="204">
  <si>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</si>
  <si>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</si>
  <si>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</si>
  <si>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</si>
  <si>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</si>
  <si>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</si>
  <si>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</si>
  <si>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</si>
  <si>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</si>
  <si>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</si>
  <si>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</si>
  <si>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</si>
  <si>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</si>
  <si>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</si>
  <si>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</si>
  <si>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</si>
  <si>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</si>
  <si>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</si>
  <si>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</si>
  <si>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</si>
  <si>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</si>
  <si>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</si>
  <si>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</si>
  <si>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</si>
  <si>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</si>
  <si>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</si>
  <si>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</si>
  <si>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</si>
  <si>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</si>
  <si>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</si>
  <si>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</si>
  <si>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</si>
  <si>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</si>
  <si>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</si>
  <si>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</si>
  <si>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</si>
  <si>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</si>
  <si>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</si>
  <si>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</si>
  <si>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</si>
  <si>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</si>
  <si>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</si>
  <si>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</si>
  <si>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</si>
  <si>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</si>
  <si>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</si>
  <si>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</si>
  <si>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</si>
  <si>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</si>
  <si>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</si>
  <si>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</si>
  <si>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</si>
  <si>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</si>
  <si>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</si>
  <si>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</si>
  <si>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</si>
  <si>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</si>
  <si>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</si>
  <si>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</si>
  <si>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</si>
  <si>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</si>
  <si>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</si>
  <si>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</si>
  <si>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</si>
  <si>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</si>
  <si>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</si>
  <si>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</si>
  <si>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</si>
  <si>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</si>
  <si>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</si>
  <si>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</si>
  <si>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</si>
  <si>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</si>
  <si>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</si>
  <si>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</si>
  <si>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</si>
  <si>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</si>
  <si>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</si>
  <si>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</si>
  <si>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</si>
  <si>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</si>
  <si>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</si>
  <si>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</si>
  <si>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</si>
  <si>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</si>
  <si>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</si>
  <si>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</si>
  <si>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</si>
  <si>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</si>
  <si>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</si>
  <si>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</si>
  <si>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</si>
  <si>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</si>
  <si>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</si>
  <si>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</si>
  <si>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</si>
  <si>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</si>
  <si>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</si>
  <si>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</si>
  <si>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</si>
  <si>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</si>
  <si>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</si>
  <si>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</si>
  <si>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</si>
  <si>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</si>
  <si>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</si>
  <si>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</si>
  <si>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</si>
  <si>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</si>
  <si>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</si>
  <si>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</si>
  <si>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</si>
  <si>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</si>
  <si>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</si>
  <si>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</si>
  <si>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</si>
  <si>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</si>
  <si>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</si>
  <si>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</si>
  <si>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</si>
  <si>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</si>
  <si>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</si>
  <si>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</si>
  <si>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</si>
  <si>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</si>
  <si>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</si>
  <si>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</si>
  <si>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</si>
  <si>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</si>
  <si>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</si>
  <si>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</si>
  <si>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</si>
  <si>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</si>
  <si>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</si>
  <si>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</si>
  <si>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</si>
  <si>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</si>
  <si>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</si>
  <si>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</si>
  <si>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</si>
  <si>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</si>
  <si>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</si>
  <si>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</si>
  <si>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</si>
  <si>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</si>
  <si>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</si>
  <si>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</si>
  <si>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</si>
  <si>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</si>
  <si>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</si>
  <si>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</si>
  <si>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</si>
  <si>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</si>
  <si>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</si>
  <si>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</si>
  <si>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</si>
  <si>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</si>
  <si>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</si>
  <si>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</si>
  <si>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</si>
  <si>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</si>
  <si>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</si>
  <si>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</si>
  <si>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</si>
  <si>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</si>
  <si>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</si>
  <si>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</si>
  <si>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</si>
  <si>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</si>
  <si>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</si>
  <si>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</si>
  <si>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</si>
  <si>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</si>
  <si>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</si>
  <si>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</si>
  <si>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</si>
  <si>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</si>
  <si>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</si>
  <si>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</si>
  <si>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</si>
  <si>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</si>
  <si>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</si>
  <si>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</si>
  <si>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</si>
  <si>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</si>
  <si>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</si>
  <si>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</si>
  <si>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</si>
  <si>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</si>
  <si>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</si>
  <si>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</si>
  <si>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</si>
  <si>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</si>
  <si>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</si>
  <si>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</si>
  <si>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</si>
  <si>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</si>
  <si>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</si>
  <si>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</si>
  <si>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</si>
  <si>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</si>
  <si>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</si>
  <si>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الاتصالات الأردنية</t>
  </si>
  <si>
    <t>JORDAN TELECOM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</si>
</sst>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5" width="11.5" style="59" bestFit="1" customWidth="1"/>
    <col min="6" max="8" width="12.37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131206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3.51</v>
      </c>
      <c r="F6" s="13">
        <v>4.0999999999999996</v>
      </c>
      <c r="G6" s="13">
        <v>5.3</v>
      </c>
      <c r="H6" s="13">
        <v>5.53</v>
      </c>
      <c r="I6" s="14" t="s">
        <v>5</v>
      </c>
    </row>
    <row r="7" spans="4:9" ht="15.75">
      <c r="D7" s="12" t="s">
        <v>6</v>
      </c>
      <c r="E7" s="15">
        <v>16784908.100000001</v>
      </c>
      <c r="F7" s="15">
        <v>17470221.800000001</v>
      </c>
      <c r="G7" s="15">
        <v>13543666.49</v>
      </c>
      <c r="H7" s="15">
        <v>18779003.649999999</v>
      </c>
      <c r="I7" s="14" t="s">
        <v>7</v>
      </c>
    </row>
    <row r="8" spans="4:9" ht="15.75">
      <c r="D8" s="12" t="s">
        <v>8</v>
      </c>
      <c r="E8" s="15">
        <v>5085668</v>
      </c>
      <c r="F8" s="15">
        <v>4255378</v>
      </c>
      <c r="G8" s="15">
        <v>2543774</v>
      </c>
      <c r="H8" s="15">
        <v>3337775</v>
      </c>
      <c r="I8" s="14" t="s">
        <v>9</v>
      </c>
    </row>
    <row r="9" spans="4:9" ht="15.75">
      <c r="D9" s="12" t="s">
        <v>10</v>
      </c>
      <c r="E9" s="15">
        <v>7049</v>
      </c>
      <c r="F9" s="15">
        <v>8533</v>
      </c>
      <c r="G9" s="15">
        <v>5513</v>
      </c>
      <c r="H9" s="15">
        <v>7273</v>
      </c>
      <c r="I9" s="14" t="s">
        <v>11</v>
      </c>
    </row>
    <row r="10" spans="4:9" ht="15.75">
      <c r="D10" s="12" t="s">
        <v>12</v>
      </c>
      <c r="E10" s="15">
        <v>250000000</v>
      </c>
      <c r="F10" s="15">
        <v>250000000</v>
      </c>
      <c r="G10" s="15">
        <v>250000000</v>
      </c>
      <c r="H10" s="15">
        <v>250000000</v>
      </c>
      <c r="I10" s="14" t="s">
        <v>13</v>
      </c>
    </row>
    <row r="11" spans="4:9" ht="15.75">
      <c r="D11" s="12" t="s">
        <v>14</v>
      </c>
      <c r="E11" s="15">
        <v>877500000</v>
      </c>
      <c r="F11" s="15">
        <v>1025000000</v>
      </c>
      <c r="G11" s="15">
        <v>1325000000</v>
      </c>
      <c r="H11" s="15">
        <v>1382500000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190264069</v>
      </c>
      <c r="F16" s="25">
        <v>242849684</v>
      </c>
      <c r="G16" s="25">
        <v>270280336</v>
      </c>
      <c r="H16" s="25">
        <v>280232232</v>
      </c>
      <c r="I16" s="11" t="s">
        <v>21</v>
      </c>
    </row>
    <row r="17" spans="4:9" ht="15.75">
      <c r="D17" s="12" t="s">
        <v>22</v>
      </c>
      <c r="E17" s="26">
        <v>112228803</v>
      </c>
      <c r="F17" s="26">
        <v>121344301</v>
      </c>
      <c r="G17" s="26">
        <v>107925373</v>
      </c>
      <c r="H17" s="26">
        <v>101470430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3371546</v>
      </c>
      <c r="F21" s="26">
        <v>4985421</v>
      </c>
      <c r="G21" s="26">
        <v>6067061</v>
      </c>
      <c r="H21" s="26">
        <v>8170667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305864418</v>
      </c>
      <c r="F23" s="26">
        <v>369179406</v>
      </c>
      <c r="G23" s="26">
        <v>384272770</v>
      </c>
      <c r="H23" s="26">
        <v>389873329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189614408</v>
      </c>
      <c r="F25" s="26">
        <v>188838826</v>
      </c>
      <c r="G25" s="26">
        <v>193449042</v>
      </c>
      <c r="H25" s="26">
        <v>206637110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189614408</v>
      </c>
      <c r="F28" s="26">
        <v>188838826</v>
      </c>
      <c r="G28" s="26">
        <v>193449042</v>
      </c>
      <c r="H28" s="26">
        <v>206637110</v>
      </c>
      <c r="I28" s="14" t="s">
        <v>45</v>
      </c>
    </row>
    <row r="29" spans="4:9" ht="15.75">
      <c r="D29" s="12" t="s">
        <v>46</v>
      </c>
      <c r="E29" s="26">
        <v>103833754</v>
      </c>
      <c r="F29" s="26">
        <v>60274843</v>
      </c>
      <c r="G29" s="26">
        <v>64499242</v>
      </c>
      <c r="H29" s="26">
        <v>65081535</v>
      </c>
      <c r="I29" s="14" t="s">
        <v>47</v>
      </c>
    </row>
    <row r="30" spans="4:9" ht="15.75">
      <c r="D30" s="28" t="s">
        <v>48</v>
      </c>
      <c r="E30" s="29">
        <v>599312580</v>
      </c>
      <c r="F30" s="29">
        <v>618293075</v>
      </c>
      <c r="G30" s="29">
        <v>642221054</v>
      </c>
      <c r="H30" s="29">
        <v>661591974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239216261</v>
      </c>
      <c r="F35" s="25">
        <v>244111209</v>
      </c>
      <c r="G35" s="25">
        <v>240338424</v>
      </c>
      <c r="H35" s="25">
        <v>252696008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474197</v>
      </c>
      <c r="F38" s="26">
        <v>532398</v>
      </c>
      <c r="G38" s="26">
        <v>702771</v>
      </c>
      <c r="H38" s="26">
        <v>698089</v>
      </c>
      <c r="I38" s="14" t="s">
        <v>61</v>
      </c>
    </row>
    <row r="39" spans="4:9" ht="15.75">
      <c r="D39" s="12" t="s">
        <v>62</v>
      </c>
      <c r="E39" s="26">
        <v>239815525</v>
      </c>
      <c r="F39" s="26">
        <v>245016722</v>
      </c>
      <c r="G39" s="26">
        <v>241041195</v>
      </c>
      <c r="H39" s="26">
        <v>253394097</v>
      </c>
      <c r="I39" s="14" t="s">
        <v>63</v>
      </c>
    </row>
    <row r="40" spans="4:9" ht="15.75">
      <c r="D40" s="12" t="s">
        <v>64</v>
      </c>
      <c r="E40" s="26">
        <v>4289253</v>
      </c>
      <c r="F40" s="26">
        <v>5348095</v>
      </c>
      <c r="G40" s="26">
        <v>5808858</v>
      </c>
      <c r="H40" s="26">
        <v>6467000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673786</v>
      </c>
      <c r="F42" s="26">
        <v>3780726</v>
      </c>
      <c r="G42" s="26">
        <v>439707</v>
      </c>
      <c r="H42" s="26">
        <v>0</v>
      </c>
      <c r="I42" s="14" t="s">
        <v>69</v>
      </c>
    </row>
    <row r="43" spans="4:9" ht="15.75">
      <c r="D43" s="36" t="s">
        <v>70</v>
      </c>
      <c r="E43" s="29">
        <v>244778564</v>
      </c>
      <c r="F43" s="29">
        <v>254145543</v>
      </c>
      <c r="G43" s="29">
        <v>247289760</v>
      </c>
      <c r="H43" s="29">
        <v>259861097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250000000</v>
      </c>
      <c r="F46" s="25">
        <v>250000000</v>
      </c>
      <c r="G46" s="25">
        <v>250000000</v>
      </c>
      <c r="H46" s="25">
        <v>250000000</v>
      </c>
      <c r="I46" s="11" t="s">
        <v>75</v>
      </c>
    </row>
    <row r="47" spans="4:9" ht="15.75">
      <c r="D47" s="12" t="s">
        <v>76</v>
      </c>
      <c r="E47" s="26">
        <v>250000000</v>
      </c>
      <c r="F47" s="26">
        <v>250000000</v>
      </c>
      <c r="G47" s="26">
        <v>250000000</v>
      </c>
      <c r="H47" s="26">
        <v>250000000</v>
      </c>
      <c r="I47" s="14" t="s">
        <v>77</v>
      </c>
    </row>
    <row r="48" spans="4:9" ht="15.75">
      <c r="D48" s="12" t="s">
        <v>78</v>
      </c>
      <c r="E48" s="26">
        <v>250000000</v>
      </c>
      <c r="F48" s="26">
        <v>250000000</v>
      </c>
      <c r="G48" s="26">
        <v>250000000</v>
      </c>
      <c r="H48" s="26">
        <v>250000000</v>
      </c>
      <c r="I48" s="14" t="s">
        <v>79</v>
      </c>
    </row>
    <row r="49" spans="4:9" ht="15.75">
      <c r="D49" s="12" t="s">
        <v>80</v>
      </c>
      <c r="E49" s="26">
        <v>62500000</v>
      </c>
      <c r="F49" s="26">
        <v>62500000</v>
      </c>
      <c r="G49" s="26">
        <v>62500000</v>
      </c>
      <c r="H49" s="26">
        <v>62500000</v>
      </c>
      <c r="I49" s="14" t="s">
        <v>81</v>
      </c>
    </row>
    <row r="50" spans="4:9" ht="15.75">
      <c r="D50" s="12" t="s">
        <v>82</v>
      </c>
      <c r="E50" s="26"/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42000000</v>
      </c>
      <c r="F55" s="26">
        <v>52500000</v>
      </c>
      <c r="G55" s="26">
        <v>82500000</v>
      </c>
      <c r="H55" s="26">
        <v>90000000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34016</v>
      </c>
      <c r="F58" s="26">
        <v>947</v>
      </c>
      <c r="G58" s="26">
        <v>1010430</v>
      </c>
      <c r="H58" s="26">
        <v>414222</v>
      </c>
      <c r="I58" s="14" t="s">
        <v>99</v>
      </c>
    </row>
    <row r="59" spans="4:9" ht="15.75">
      <c r="D59" s="12" t="s">
        <v>100</v>
      </c>
      <c r="E59" s="26">
        <v>354534016</v>
      </c>
      <c r="F59" s="26">
        <v>365000947</v>
      </c>
      <c r="G59" s="26">
        <v>396010430</v>
      </c>
      <c r="H59" s="26">
        <v>402914222</v>
      </c>
      <c r="I59" s="14" t="s">
        <v>101</v>
      </c>
    </row>
    <row r="60" spans="4:9" ht="15.75">
      <c r="D60" s="41" t="s">
        <v>102</v>
      </c>
      <c r="E60" s="26">
        <v>0</v>
      </c>
      <c r="F60" s="26">
        <v>-853415</v>
      </c>
      <c r="G60" s="26">
        <v>-1079136</v>
      </c>
      <c r="H60" s="26">
        <v>-1183345</v>
      </c>
      <c r="I60" s="42" t="s">
        <v>103</v>
      </c>
    </row>
    <row r="61" spans="4:9" ht="15.75">
      <c r="D61" s="16" t="s">
        <v>104</v>
      </c>
      <c r="E61" s="29">
        <v>599312580</v>
      </c>
      <c r="F61" s="29">
        <v>618293075</v>
      </c>
      <c r="G61" s="29">
        <v>642221054</v>
      </c>
      <c r="H61" s="29">
        <v>661591974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344980180</v>
      </c>
      <c r="F65" s="25">
        <v>356370603</v>
      </c>
      <c r="G65" s="25">
        <v>408016220</v>
      </c>
      <c r="H65" s="25">
        <v>411790222</v>
      </c>
      <c r="I65" s="11" t="s">
        <v>109</v>
      </c>
    </row>
    <row r="66" spans="4:9" ht="15.75">
      <c r="D66" s="12" t="s">
        <v>110</v>
      </c>
      <c r="E66" s="26">
        <v>161408557</v>
      </c>
      <c r="F66" s="26">
        <v>170475362</v>
      </c>
      <c r="G66" s="26">
        <v>173247753</v>
      </c>
      <c r="H66" s="26">
        <v>167349495</v>
      </c>
      <c r="I66" s="14" t="s">
        <v>111</v>
      </c>
    </row>
    <row r="67" spans="4:9" ht="15.75">
      <c r="D67" s="12" t="s">
        <v>112</v>
      </c>
      <c r="E67" s="26">
        <v>183571623</v>
      </c>
      <c r="F67" s="26">
        <v>185895241</v>
      </c>
      <c r="G67" s="26">
        <v>234768467</v>
      </c>
      <c r="H67" s="26">
        <v>244440727</v>
      </c>
      <c r="I67" s="14" t="s">
        <v>113</v>
      </c>
    </row>
    <row r="68" spans="4:9" ht="15.75">
      <c r="D68" s="12" t="s">
        <v>114</v>
      </c>
      <c r="E68" s="26">
        <v>22072607</v>
      </c>
      <c r="F68" s="26">
        <v>21684189</v>
      </c>
      <c r="G68" s="26">
        <v>24829123</v>
      </c>
      <c r="H68" s="26">
        <v>24869297</v>
      </c>
      <c r="I68" s="14" t="s">
        <v>115</v>
      </c>
    </row>
    <row r="69" spans="4:9" ht="15.75">
      <c r="D69" s="12" t="s">
        <v>116</v>
      </c>
      <c r="E69" s="26">
        <v>42986814</v>
      </c>
      <c r="F69" s="26">
        <v>40316679</v>
      </c>
      <c r="G69" s="26">
        <v>37698097</v>
      </c>
      <c r="H69" s="26">
        <v>38239306</v>
      </c>
      <c r="I69" s="14" t="s">
        <v>117</v>
      </c>
    </row>
    <row r="70" spans="4:9" ht="15.75">
      <c r="D70" s="12" t="s">
        <v>118</v>
      </c>
      <c r="E70" s="26">
        <v>54106066</v>
      </c>
      <c r="F70" s="26">
        <v>47609423</v>
      </c>
      <c r="G70" s="26">
        <v>50499368</v>
      </c>
      <c r="H70" s="26">
        <v>52137316</v>
      </c>
      <c r="I70" s="14" t="s">
        <v>119</v>
      </c>
    </row>
    <row r="71" spans="4:9" ht="15.75">
      <c r="D71" s="12" t="s">
        <v>120</v>
      </c>
      <c r="E71" s="26">
        <v>69791600</v>
      </c>
      <c r="F71" s="26">
        <v>62810571</v>
      </c>
      <c r="G71" s="26">
        <v>67313588</v>
      </c>
      <c r="H71" s="26">
        <v>18623167</v>
      </c>
      <c r="I71" s="14" t="s">
        <v>121</v>
      </c>
    </row>
    <row r="72" spans="4:9" ht="15.75">
      <c r="D72" s="12" t="s">
        <v>122</v>
      </c>
      <c r="E72" s="26">
        <v>48720602</v>
      </c>
      <c r="F72" s="26">
        <v>61083802</v>
      </c>
      <c r="G72" s="26">
        <v>104927659</v>
      </c>
      <c r="H72" s="26">
        <v>162708957</v>
      </c>
      <c r="I72" s="14" t="s">
        <v>123</v>
      </c>
    </row>
    <row r="73" spans="4:9" ht="15.75">
      <c r="D73" s="12" t="s">
        <v>124</v>
      </c>
      <c r="E73" s="26">
        <v>10011199</v>
      </c>
      <c r="F73" s="26">
        <v>9760548</v>
      </c>
      <c r="G73" s="26">
        <v>7057332</v>
      </c>
      <c r="H73" s="26">
        <v>8260705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52137316</v>
      </c>
      <c r="I74" s="14" t="s">
        <v>127</v>
      </c>
    </row>
    <row r="75" spans="4:9" ht="15.75">
      <c r="D75" s="12" t="s">
        <v>128</v>
      </c>
      <c r="E75" s="26">
        <v>58731801</v>
      </c>
      <c r="F75" s="26">
        <v>70844350</v>
      </c>
      <c r="G75" s="26">
        <v>111984991</v>
      </c>
      <c r="H75" s="26">
        <v>118832346</v>
      </c>
      <c r="I75" s="14" t="s">
        <v>129</v>
      </c>
    </row>
    <row r="76" spans="4:9" ht="15.75">
      <c r="D76" s="12" t="s">
        <v>130</v>
      </c>
      <c r="E76" s="26">
        <v>55287</v>
      </c>
      <c r="F76" s="26">
        <v>60618</v>
      </c>
      <c r="G76" s="26">
        <v>98412</v>
      </c>
      <c r="H76" s="26">
        <v>115327</v>
      </c>
      <c r="I76" s="14" t="s">
        <v>131</v>
      </c>
    </row>
    <row r="77" spans="4:9" ht="15.75">
      <c r="D77" s="12" t="s">
        <v>132</v>
      </c>
      <c r="E77" s="26">
        <v>58676514</v>
      </c>
      <c r="F77" s="26">
        <v>70783732</v>
      </c>
      <c r="G77" s="26">
        <v>111886579</v>
      </c>
      <c r="H77" s="26">
        <v>118717019</v>
      </c>
      <c r="I77" s="43" t="s">
        <v>133</v>
      </c>
    </row>
    <row r="78" spans="4:9" ht="15.75">
      <c r="D78" s="12" t="s">
        <v>134</v>
      </c>
      <c r="E78" s="26">
        <v>16552646</v>
      </c>
      <c r="F78" s="26">
        <v>19067494</v>
      </c>
      <c r="G78" s="26">
        <v>28686162</v>
      </c>
      <c r="H78" s="26">
        <v>29064260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42123868</v>
      </c>
      <c r="F82" s="26">
        <v>51716238</v>
      </c>
      <c r="G82" s="26">
        <v>83200417</v>
      </c>
      <c r="H82" s="26">
        <v>89652759</v>
      </c>
      <c r="I82" s="43" t="s">
        <v>143</v>
      </c>
    </row>
    <row r="83" spans="4:9" ht="15.75">
      <c r="D83" s="12" t="s">
        <v>102</v>
      </c>
      <c r="E83" s="26">
        <v>90799</v>
      </c>
      <c r="F83" s="26">
        <v>225721</v>
      </c>
      <c r="G83" s="26">
        <v>104209</v>
      </c>
      <c r="H83" s="26">
        <v>-146455</v>
      </c>
      <c r="I83" s="43" t="s">
        <v>103</v>
      </c>
    </row>
    <row r="84" spans="4:9" ht="15.75">
      <c r="D84" s="16" t="s">
        <v>144</v>
      </c>
      <c r="E84" s="29">
        <v>42033069</v>
      </c>
      <c r="F84" s="29">
        <v>51490517</v>
      </c>
      <c r="G84" s="29">
        <v>83096208</v>
      </c>
      <c r="H84" s="29">
        <v>89799214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242849684</v>
      </c>
      <c r="F88" s="25">
        <v>270088484</v>
      </c>
      <c r="G88" s="25">
        <v>280232232</v>
      </c>
      <c r="H88" s="25">
        <v>275117916</v>
      </c>
      <c r="I88" s="11" t="s">
        <v>149</v>
      </c>
    </row>
    <row r="89" spans="4:9" ht="15.75">
      <c r="D89" s="12" t="s">
        <v>150</v>
      </c>
      <c r="E89" s="26">
        <v>88589580</v>
      </c>
      <c r="F89" s="26">
        <v>86408512</v>
      </c>
      <c r="G89" s="26">
        <v>111654776</v>
      </c>
      <c r="H89" s="26">
        <v>134511466</v>
      </c>
      <c r="I89" s="14" t="s">
        <v>151</v>
      </c>
    </row>
    <row r="90" spans="4:9" ht="15.75">
      <c r="D90" s="12" t="s">
        <v>152</v>
      </c>
      <c r="E90" s="26">
        <v>-88584916</v>
      </c>
      <c r="F90" s="26">
        <v>-31255177</v>
      </c>
      <c r="G90" s="26">
        <v>-31300923</v>
      </c>
      <c r="H90" s="26">
        <v>-29242634</v>
      </c>
      <c r="I90" s="14" t="s">
        <v>153</v>
      </c>
    </row>
    <row r="91" spans="4:9" ht="15.75">
      <c r="D91" s="12" t="s">
        <v>154</v>
      </c>
      <c r="E91" s="26">
        <v>-52590279</v>
      </c>
      <c r="F91" s="26">
        <v>-82392135</v>
      </c>
      <c r="G91" s="26">
        <v>-90305749</v>
      </c>
      <c r="H91" s="26">
        <v>-100154516</v>
      </c>
      <c r="I91" s="14" t="s">
        <v>155</v>
      </c>
    </row>
    <row r="92" spans="4:9" ht="15.75">
      <c r="D92" s="28" t="s">
        <v>156</v>
      </c>
      <c r="E92" s="29">
        <v>190264069</v>
      </c>
      <c r="F92" s="29">
        <v>242849684</v>
      </c>
      <c r="G92" s="29">
        <v>270280336</v>
      </c>
      <c r="H92" s="29">
        <v>280232232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2.0342671999999999</v>
      </c>
      <c r="F96" s="10">
        <f>+F8*100/F10</f>
        <v>1.7021512000000001</v>
      </c>
      <c r="G96" s="10">
        <f>+G8*100/G10</f>
        <v>1.0175095999999999</v>
      </c>
      <c r="H96" s="10">
        <f>+H8*100/H10</f>
        <v>1.33511</v>
      </c>
      <c r="I96" s="11" t="s">
        <v>161</v>
      </c>
    </row>
    <row r="97" spans="1:15" ht="15.75">
      <c r="D97" s="12" t="s">
        <v>162</v>
      </c>
      <c r="E97" s="13">
        <f>+E84/E10</f>
        <v>0.168132276</v>
      </c>
      <c r="F97" s="13">
        <f>+F84/F10</f>
        <v>0.205962068</v>
      </c>
      <c r="G97" s="13">
        <f>+G84/G10</f>
        <v>0.33238483200000002</v>
      </c>
      <c r="H97" s="13">
        <f>+H84/H10</f>
        <v>0.35919685600000001</v>
      </c>
      <c r="I97" s="14" t="s">
        <v>163</v>
      </c>
    </row>
    <row r="98" spans="1:15" ht="15.75">
      <c r="D98" s="12" t="s">
        <v>164</v>
      </c>
      <c r="E98" s="13">
        <f>+E55/E10</f>
        <v>0.16800000000000001</v>
      </c>
      <c r="F98" s="13">
        <f>+F55/F10</f>
        <v>0.21</v>
      </c>
      <c r="G98" s="13">
        <f>+G55/G10</f>
        <v>0.33</v>
      </c>
      <c r="H98" s="13">
        <f>+H55/H10</f>
        <v>0.36</v>
      </c>
      <c r="I98" s="14" t="s">
        <v>165</v>
      </c>
    </row>
    <row r="99" spans="1:15" ht="15.75">
      <c r="D99" s="12" t="s">
        <v>166</v>
      </c>
      <c r="E99" s="13">
        <f>+E59/E10</f>
        <v>1.418136064</v>
      </c>
      <c r="F99" s="13">
        <f>+F59/F10</f>
        <v>1.4600037880000001</v>
      </c>
      <c r="G99" s="13">
        <f>+G59/G10</f>
        <v>1.5840417200000001</v>
      </c>
      <c r="H99" s="13">
        <f>+H59/H10</f>
        <v>1.611656888</v>
      </c>
      <c r="I99" s="14" t="s">
        <v>167</v>
      </c>
    </row>
    <row r="100" spans="1:15" ht="15.75">
      <c r="D100" s="12" t="s">
        <v>168</v>
      </c>
      <c r="E100" s="13">
        <f>+E11/E84</f>
        <v>20.876419944496558</v>
      </c>
      <c r="F100" s="13">
        <f>+F11/F84</f>
        <v>19.906578137485006</v>
      </c>
      <c r="G100" s="13">
        <f>+G11/G84</f>
        <v>15.945372621576185</v>
      </c>
      <c r="H100" s="13">
        <f>+H11/H84</f>
        <v>15.395457692981589</v>
      </c>
      <c r="I100" s="14" t="s">
        <v>169</v>
      </c>
    </row>
    <row r="101" spans="1:15" ht="15.75">
      <c r="D101" s="12" t="s">
        <v>170</v>
      </c>
      <c r="E101" s="13">
        <f>+E55*100/E11</f>
        <v>4.7863247863247862</v>
      </c>
      <c r="F101" s="13">
        <f>+F55*100/F11</f>
        <v>5.1219512195121952</v>
      </c>
      <c r="G101" s="13">
        <f>+G55*100/G11</f>
        <v>6.2264150943396226</v>
      </c>
      <c r="H101" s="13">
        <f>+H55*100/H11</f>
        <v>6.5099457504520792</v>
      </c>
      <c r="I101" s="14" t="s">
        <v>171</v>
      </c>
    </row>
    <row r="102" spans="1:15" ht="15.75">
      <c r="D102" s="12" t="s">
        <v>172</v>
      </c>
      <c r="E102" s="13">
        <f>+E55*100/E84</f>
        <v>99.921326230068999</v>
      </c>
      <c r="F102" s="13">
        <f>+F55*100/F84</f>
        <v>101.96052216760613</v>
      </c>
      <c r="G102" s="13">
        <f>+G55*100/G84</f>
        <v>99.282508775851724</v>
      </c>
      <c r="H102" s="13">
        <f>+H55*100/H84</f>
        <v>100.22359438469027</v>
      </c>
      <c r="I102" s="14" t="s">
        <v>173</v>
      </c>
    </row>
    <row r="103" spans="1:15" ht="15.75">
      <c r="D103" s="16" t="s">
        <v>174</v>
      </c>
      <c r="E103" s="46">
        <f>+E11/E59</f>
        <v>2.4750798524223976</v>
      </c>
      <c r="F103" s="46">
        <f>+F11/F59</f>
        <v>2.8082118921187349</v>
      </c>
      <c r="G103" s="46">
        <f>+G11/G59</f>
        <v>3.3458714711125159</v>
      </c>
      <c r="H103" s="46">
        <f>+H11/H59</f>
        <v>3.4312514289952265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53.212223090613499</v>
      </c>
      <c r="F105" s="51">
        <f>+F67*100/F65</f>
        <v>52.163461137112925</v>
      </c>
      <c r="G105" s="51">
        <f>+G67*100/G65</f>
        <v>57.539003473930521</v>
      </c>
      <c r="H105" s="51">
        <f>+H67*100/H65</f>
        <v>59.360498122755331</v>
      </c>
      <c r="I105" s="11" t="s">
        <v>177</v>
      </c>
    </row>
    <row r="106" spans="1:15" ht="15.75">
      <c r="D106" s="12" t="s">
        <v>178</v>
      </c>
      <c r="E106" s="52">
        <f>+E75*100/E65</f>
        <v>17.024688490799676</v>
      </c>
      <c r="F106" s="52">
        <f>+F75*100/F65</f>
        <v>19.87940346471283</v>
      </c>
      <c r="G106" s="52">
        <f>+G75*100/G65</f>
        <v>27.446210594274906</v>
      </c>
      <c r="H106" s="52">
        <f>+H75*100/H65</f>
        <v>28.857495795516972</v>
      </c>
      <c r="I106" s="14" t="s">
        <v>179</v>
      </c>
    </row>
    <row r="107" spans="1:15" ht="15.75">
      <c r="D107" s="12" t="s">
        <v>180</v>
      </c>
      <c r="E107" s="52">
        <f>+E82*100/E65</f>
        <v>12.210518297022166</v>
      </c>
      <c r="F107" s="52">
        <f>+F82*100/F65</f>
        <v>14.511925945810969</v>
      </c>
      <c r="G107" s="52">
        <f>+G82*100/G65</f>
        <v>20.391448408595128</v>
      </c>
      <c r="H107" s="52">
        <f>+H82*100/H65</f>
        <v>21.771463772153385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7.0379225144915196</v>
      </c>
      <c r="F108" s="52">
        <f>(F82+F76)*100/F30</f>
        <v>8.3741607489296239</v>
      </c>
      <c r="G108" s="52">
        <f>(G82+G76)*100/G30</f>
        <v>12.970429493269151</v>
      </c>
      <c r="H108" s="52">
        <f>(H82+H76)*100/H30</f>
        <v>13.568496827018642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11.855863500556177</v>
      </c>
      <c r="F109" s="53">
        <f>+F84*100/F59</f>
        <v>14.106954358121159</v>
      </c>
      <c r="G109" s="53">
        <f>+G84*100/G59</f>
        <v>20.983338241874083</v>
      </c>
      <c r="H109" s="53">
        <f>+H84*100/H59</f>
        <v>22.287427223157191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40.84322141210518</v>
      </c>
      <c r="F111" s="10">
        <f>+F43*100/F30</f>
        <v>41.104381283908118</v>
      </c>
      <c r="G111" s="10">
        <f>+G43*100/G30</f>
        <v>38.505395994071534</v>
      </c>
      <c r="H111" s="10">
        <f>+H43*100/H30</f>
        <v>39.278151370076927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59.15677858789482</v>
      </c>
      <c r="F112" s="13">
        <f>+F59*100/F30</f>
        <v>59.033646301149339</v>
      </c>
      <c r="G112" s="13">
        <f>+G59*100/G30</f>
        <v>61.662635868677079</v>
      </c>
      <c r="H112" s="13">
        <f>+H59*100/H30</f>
        <v>60.900711894065388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1062.307613001248</v>
      </c>
      <c r="F113" s="46">
        <f>+F75/F76</f>
        <v>1168.7015407964632</v>
      </c>
      <c r="G113" s="46">
        <f>+G75/G76</f>
        <v>1137.920080884445</v>
      </c>
      <c r="H113" s="46">
        <f>+H75/H76</f>
        <v>1030.3948424913506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0.57562646190407019</v>
      </c>
      <c r="F115" s="10">
        <f>+F65/F30</f>
        <v>0.57637812456495652</v>
      </c>
      <c r="G115" s="10">
        <f>+G65/G30</f>
        <v>0.63532052937025019</v>
      </c>
      <c r="H115" s="10">
        <f>+H65/H30</f>
        <v>0.62242324300022422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1.8193774599660169</v>
      </c>
      <c r="F116" s="13">
        <f>+F65/F28</f>
        <v>1.8871680710406451</v>
      </c>
      <c r="G116" s="13">
        <f>+G65/G28</f>
        <v>2.109166402591955</v>
      </c>
      <c r="H116" s="13">
        <f>+H65/H28</f>
        <v>1.9928183374225472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5.2231031336134581</v>
      </c>
      <c r="F117" s="46">
        <f>+F65/F120</f>
        <v>2.870190877961369</v>
      </c>
      <c r="G117" s="46">
        <f>+G65/G120</f>
        <v>2.8486471645654947</v>
      </c>
      <c r="H117" s="46">
        <f>+H65/H120</f>
        <v>3.0172372452975118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1.2754154177466199</v>
      </c>
      <c r="F119" s="58">
        <f>+F23/F39</f>
        <v>1.5067518779391718</v>
      </c>
      <c r="G119" s="58">
        <f>+G23/G39</f>
        <v>1.5942203157431243</v>
      </c>
      <c r="H119" s="58">
        <f>+H23/H39</f>
        <v>1.5386046226641183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66048893</v>
      </c>
      <c r="F120" s="29">
        <f>+F23-F39</f>
        <v>124162684</v>
      </c>
      <c r="G120" s="29">
        <f>+G23-G39</f>
        <v>143231575</v>
      </c>
      <c r="H120" s="29">
        <f>+H23-H39</f>
        <v>136479232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2015-09-14T07:50:11Z</dcterms:modified>
</cp:coreProperties>
</file>